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obsa_000\Desktop\BCAL Folders\2016-2017\meeting agenda and handouts\June 24 2017\"/>
    </mc:Choice>
  </mc:AlternateContent>
  <bookViews>
    <workbookView xWindow="0" yWindow="0" windowWidth="13380" windowHeight="6750"/>
  </bookViews>
  <sheets>
    <sheet name="2018 per capit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2" i="1" l="1"/>
  <c r="E33" i="1" l="1"/>
  <c r="F42" i="1" l="1"/>
  <c r="E42" i="1"/>
  <c r="E41" i="1"/>
  <c r="G41" i="1" s="1"/>
  <c r="E40" i="1"/>
  <c r="G40" i="1" s="1"/>
  <c r="E39" i="1"/>
  <c r="G39" i="1" s="1"/>
  <c r="E38" i="1"/>
  <c r="G38" i="1" s="1"/>
  <c r="E37" i="1"/>
  <c r="G37" i="1" s="1"/>
  <c r="E36" i="1"/>
  <c r="G36" i="1" s="1"/>
  <c r="E35" i="1"/>
  <c r="G35" i="1" s="1"/>
  <c r="E34" i="1"/>
  <c r="G34" i="1" s="1"/>
  <c r="G33" i="1"/>
  <c r="E32" i="1"/>
  <c r="G32" i="1" s="1"/>
  <c r="E31" i="1"/>
  <c r="G31" i="1" s="1"/>
  <c r="E30" i="1"/>
  <c r="G30" i="1" s="1"/>
  <c r="E29" i="1"/>
  <c r="G29" i="1" s="1"/>
  <c r="E28" i="1"/>
  <c r="E27" i="1"/>
  <c r="G27" i="1" s="1"/>
  <c r="E26" i="1"/>
  <c r="E25" i="1"/>
  <c r="G25" i="1" s="1"/>
  <c r="E24" i="1"/>
  <c r="G24" i="1" s="1"/>
  <c r="E23" i="1"/>
  <c r="G23" i="1" s="1"/>
  <c r="E22" i="1"/>
  <c r="G22" i="1" s="1"/>
  <c r="E21" i="1"/>
  <c r="G21" i="1" s="1"/>
  <c r="E20" i="1"/>
  <c r="G20" i="1" s="1"/>
  <c r="E19" i="1"/>
  <c r="G19" i="1" s="1"/>
  <c r="E18" i="1"/>
  <c r="G18" i="1" s="1"/>
  <c r="E17" i="1"/>
  <c r="G17" i="1" s="1"/>
  <c r="E16" i="1"/>
  <c r="G16" i="1" s="1"/>
  <c r="E15" i="1"/>
  <c r="G15" i="1" s="1"/>
  <c r="E14" i="1"/>
  <c r="E13" i="1"/>
  <c r="G13" i="1" s="1"/>
  <c r="E12" i="1"/>
  <c r="G12" i="1" s="1"/>
  <c r="E11" i="1"/>
  <c r="G11" i="1" s="1"/>
  <c r="E10" i="1"/>
  <c r="E9" i="1"/>
  <c r="G9" i="1" s="1"/>
  <c r="E8" i="1"/>
  <c r="G8" i="1" s="1"/>
  <c r="E7" i="1"/>
  <c r="G7" i="1" s="1"/>
  <c r="E6" i="1"/>
  <c r="E5" i="1"/>
  <c r="E4" i="1"/>
  <c r="G4" i="1" s="1"/>
  <c r="E3" i="1"/>
  <c r="E2" i="1"/>
  <c r="G6" i="1" l="1"/>
  <c r="G26" i="1"/>
  <c r="G2" i="1"/>
  <c r="G28" i="1"/>
  <c r="G10" i="1"/>
  <c r="G5" i="1"/>
  <c r="G3" i="1"/>
  <c r="G14" i="1"/>
  <c r="G42" i="1" l="1"/>
  <c r="H12" i="1" s="1"/>
  <c r="H24" i="1" l="1"/>
  <c r="H2" i="1"/>
  <c r="H10" i="1"/>
  <c r="H5" i="1"/>
  <c r="H41" i="1"/>
  <c r="H16" i="1"/>
  <c r="H32" i="1"/>
  <c r="H11" i="1"/>
  <c r="H33" i="1"/>
  <c r="H30" i="1"/>
  <c r="H28" i="1"/>
  <c r="H20" i="1"/>
  <c r="H34" i="1"/>
  <c r="H22" i="1"/>
  <c r="H3" i="1"/>
  <c r="H25" i="1"/>
  <c r="H39" i="1"/>
  <c r="H17" i="1"/>
  <c r="H4" i="1"/>
  <c r="H27" i="1"/>
  <c r="H13" i="1"/>
  <c r="H29" i="1"/>
  <c r="H6" i="1"/>
  <c r="H21" i="1"/>
  <c r="H9" i="1"/>
  <c r="H26" i="1"/>
  <c r="H18" i="1"/>
  <c r="H8" i="1"/>
  <c r="H19" i="1"/>
  <c r="H35" i="1"/>
  <c r="H15" i="1"/>
  <c r="H37" i="1"/>
  <c r="H31" i="1"/>
  <c r="H14" i="1"/>
  <c r="H36" i="1"/>
  <c r="H38" i="1"/>
  <c r="H23" i="1"/>
  <c r="H40" i="1"/>
  <c r="H7" i="1"/>
  <c r="H42" i="1" l="1"/>
</calcChain>
</file>

<file path=xl/comments1.xml><?xml version="1.0" encoding="utf-8"?>
<comments xmlns="http://schemas.openxmlformats.org/spreadsheetml/2006/main">
  <authors>
    <author>Bob Salvini</author>
  </authors>
  <commentList>
    <comment ref="I20" authorId="0" shapeId="0">
      <text>
        <r>
          <rPr>
            <b/>
            <sz val="9"/>
            <color indexed="81"/>
            <rFont val="Tahoma"/>
            <charset val="1"/>
          </rPr>
          <t>Bob Salvini:</t>
        </r>
        <r>
          <rPr>
            <sz val="9"/>
            <color indexed="81"/>
            <rFont val="Tahoma"/>
            <charset val="1"/>
          </rPr>
          <t xml:space="preserve">
10/7 partial 183.75
10/18 partial 201.25
11/20 partial 175.
12/6 partial 175</t>
        </r>
      </text>
    </comment>
  </commentList>
</comments>
</file>

<file path=xl/sharedStrings.xml><?xml version="1.0" encoding="utf-8"?>
<sst xmlns="http://schemas.openxmlformats.org/spreadsheetml/2006/main" count="49" uniqueCount="47">
  <si>
    <t>Town</t>
  </si>
  <si>
    <t>Post #</t>
  </si>
  <si>
    <t>rate</t>
  </si>
  <si>
    <t>Amt.</t>
  </si>
  <si>
    <t>BS Buses</t>
  </si>
  <si>
    <t>Total</t>
  </si>
  <si>
    <t>%</t>
  </si>
  <si>
    <t>Leonia</t>
  </si>
  <si>
    <t>Cresskill</t>
  </si>
  <si>
    <t>Harrington Park</t>
  </si>
  <si>
    <t>North Arlington</t>
  </si>
  <si>
    <t>Ridgefield Park</t>
  </si>
  <si>
    <t>Oradell</t>
  </si>
  <si>
    <t>Ridgewood</t>
  </si>
  <si>
    <t>Hackensack</t>
  </si>
  <si>
    <t>Waldwick</t>
  </si>
  <si>
    <t>Englewood</t>
  </si>
  <si>
    <t>East Rutherford</t>
  </si>
  <si>
    <t>Carlstadt</t>
  </si>
  <si>
    <t>Hasbouck Hgts</t>
  </si>
  <si>
    <t>Rutherford</t>
  </si>
  <si>
    <t>Closter</t>
  </si>
  <si>
    <t>Edgewater</t>
  </si>
  <si>
    <t>Bogota</t>
  </si>
  <si>
    <t>Cliffside Park</t>
  </si>
  <si>
    <t>Teaneck</t>
  </si>
  <si>
    <t>Lodi</t>
  </si>
  <si>
    <t>Lyndhurst</t>
  </si>
  <si>
    <t>Maywood</t>
  </si>
  <si>
    <t>Glen Rock</t>
  </si>
  <si>
    <t>Elmwood Park</t>
  </si>
  <si>
    <t>Park Ridge</t>
  </si>
  <si>
    <t>Hillsdale</t>
  </si>
  <si>
    <t>Rochelle Park</t>
  </si>
  <si>
    <t>Fair Lawn</t>
  </si>
  <si>
    <t>Westwood</t>
  </si>
  <si>
    <t>Paramus</t>
  </si>
  <si>
    <t xml:space="preserve">Ridgefield  </t>
  </si>
  <si>
    <t>Emerson</t>
  </si>
  <si>
    <t>Norwood</t>
  </si>
  <si>
    <t>Little Ferry</t>
  </si>
  <si>
    <t>Fairview</t>
  </si>
  <si>
    <t>Northvale</t>
  </si>
  <si>
    <t>Oakland</t>
  </si>
  <si>
    <t>Saddle Brook</t>
  </si>
  <si>
    <t>Mahwah</t>
  </si>
  <si>
    <t>date 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</si>
</sst>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5" x14ac:knownFonts="1">
    <font>
      <sz val="10"/>
      <name val="Arial"/>
    </font>
    <font>
      <b/>
      <sz val="10"/>
      <color theme="1"/>
      <name val="Arial"/>
      <family val="2"/>
    </font>
    <font>
      <b/>
      <sz val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Fill="1" applyBorder="1"/>
    <xf numFmtId="1" fontId="2" fillId="0" borderId="1" xfId="0" applyNumberFormat="1" applyFont="1" applyBorder="1" applyAlignment="1"/>
    <xf numFmtId="164" fontId="2" fillId="0" borderId="1" xfId="0" applyNumberFormat="1" applyFont="1" applyBorder="1"/>
    <xf numFmtId="164" fontId="2" fillId="0" borderId="1" xfId="0" applyNumberFormat="1" applyFont="1" applyBorder="1" applyAlignment="1">
      <alignment horizontal="center" vertical="center"/>
    </xf>
    <xf numFmtId="10" fontId="2" fillId="0" borderId="1" xfId="0" applyNumberFormat="1" applyFont="1" applyBorder="1"/>
    <xf numFmtId="164" fontId="2" fillId="0" borderId="0" xfId="0" applyNumberFormat="1" applyFont="1"/>
    <xf numFmtId="0" fontId="2" fillId="0" borderId="0" xfId="0" applyFont="1"/>
    <xf numFmtId="1" fontId="2" fillId="0" borderId="1" xfId="0" applyNumberFormat="1" applyFont="1" applyBorder="1"/>
    <xf numFmtId="0" fontId="2" fillId="0" borderId="1" xfId="0" applyFont="1" applyBorder="1"/>
    <xf numFmtId="0" fontId="2" fillId="0" borderId="1" xfId="0" applyFont="1" applyFill="1" applyBorder="1"/>
    <xf numFmtId="0" fontId="2" fillId="0" borderId="0" xfId="0" applyFont="1" applyFill="1"/>
    <xf numFmtId="14" fontId="2" fillId="0" borderId="1" xfId="0" applyNumberFormat="1" applyFont="1" applyBorder="1"/>
    <xf numFmtId="14" fontId="2" fillId="0" borderId="1" xfId="0" applyNumberFormat="1" applyFont="1" applyBorder="1" applyAlignment="1">
      <alignment horizontal="center" vertical="center" wrapText="1"/>
    </xf>
    <xf numFmtId="14" fontId="2" fillId="0" borderId="0" xfId="0" applyNumberFormat="1" applyFont="1"/>
    <xf numFmtId="14" fontId="2" fillId="2" borderId="1" xfId="0" applyNumberFormat="1" applyFont="1" applyFill="1" applyBorder="1"/>
    <xf numFmtId="16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42"/>
  <sheetViews>
    <sheetView tabSelected="1" workbookViewId="0">
      <selection activeCell="D2" sqref="D2"/>
    </sheetView>
  </sheetViews>
  <sheetFormatPr defaultRowHeight="12.75" x14ac:dyDescent="0.2"/>
  <cols>
    <col min="1" max="1" width="15.42578125" style="13" customWidth="1"/>
    <col min="2" max="2" width="5.140625" style="17" customWidth="1"/>
    <col min="3" max="3" width="4.85546875" style="13" customWidth="1"/>
    <col min="4" max="4" width="6.42578125" style="13" customWidth="1"/>
    <col min="5" max="5" width="10" style="13" customWidth="1"/>
    <col min="6" max="6" width="10.42578125" style="13" customWidth="1"/>
    <col min="7" max="7" width="10.28515625" style="13" customWidth="1"/>
    <col min="8" max="8" width="8.28515625" style="13" customWidth="1"/>
    <col min="9" max="9" width="10.140625" style="20" customWidth="1"/>
    <col min="10" max="10" width="12.42578125" style="13" customWidth="1"/>
    <col min="11" max="16384" width="9.140625" style="13"/>
  </cols>
  <sheetData>
    <row r="1" spans="1:10" s="5" customFormat="1" ht="33.75" customHeight="1" x14ac:dyDescent="0.2">
      <c r="A1" s="1" t="s">
        <v>0</v>
      </c>
      <c r="B1" s="2" t="s">
        <v>1</v>
      </c>
      <c r="C1" s="3">
        <v>2017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19" t="s">
        <v>46</v>
      </c>
    </row>
    <row r="2" spans="1:10" x14ac:dyDescent="0.2">
      <c r="A2" s="6" t="s">
        <v>7</v>
      </c>
      <c r="B2" s="7">
        <v>1</v>
      </c>
      <c r="C2" s="8">
        <v>131</v>
      </c>
      <c r="D2" s="9">
        <v>2.5</v>
      </c>
      <c r="E2" s="9">
        <f t="shared" ref="E2:E42" si="0">C2*D2</f>
        <v>327.5</v>
      </c>
      <c r="F2" s="10">
        <v>75</v>
      </c>
      <c r="G2" s="9">
        <f>E2+F2</f>
        <v>402.5</v>
      </c>
      <c r="H2" s="11">
        <f>G2/G42</f>
        <v>2.7587388622344073E-2</v>
      </c>
      <c r="I2" s="18"/>
      <c r="J2" s="12"/>
    </row>
    <row r="3" spans="1:10" x14ac:dyDescent="0.2">
      <c r="A3" s="6" t="s">
        <v>8</v>
      </c>
      <c r="B3" s="7">
        <v>21</v>
      </c>
      <c r="C3" s="14">
        <v>257</v>
      </c>
      <c r="D3" s="9">
        <v>2.5</v>
      </c>
      <c r="E3" s="9">
        <f t="shared" si="0"/>
        <v>642.5</v>
      </c>
      <c r="F3" s="10">
        <v>75</v>
      </c>
      <c r="G3" s="9">
        <f t="shared" ref="G3:G41" si="1">E3+F3</f>
        <v>717.5</v>
      </c>
      <c r="H3" s="11">
        <f>G3/G42</f>
        <v>4.9177518848526384E-2</v>
      </c>
      <c r="I3" s="18"/>
    </row>
    <row r="4" spans="1:10" x14ac:dyDescent="0.2">
      <c r="A4" s="6" t="s">
        <v>9</v>
      </c>
      <c r="B4" s="7">
        <v>30</v>
      </c>
      <c r="C4" s="8">
        <v>20</v>
      </c>
      <c r="D4" s="9">
        <v>2.5</v>
      </c>
      <c r="E4" s="9">
        <f t="shared" si="0"/>
        <v>50</v>
      </c>
      <c r="F4" s="10">
        <v>75</v>
      </c>
      <c r="G4" s="9">
        <f t="shared" si="1"/>
        <v>125</v>
      </c>
      <c r="H4" s="11">
        <f>G4/G42</f>
        <v>8.5675119945167917E-3</v>
      </c>
      <c r="I4" s="18"/>
    </row>
    <row r="5" spans="1:10" x14ac:dyDescent="0.2">
      <c r="A5" s="6" t="s">
        <v>10</v>
      </c>
      <c r="B5" s="7">
        <v>37</v>
      </c>
      <c r="C5" s="8">
        <v>53</v>
      </c>
      <c r="D5" s="9">
        <v>2.5</v>
      </c>
      <c r="E5" s="9">
        <f t="shared" si="0"/>
        <v>132.5</v>
      </c>
      <c r="F5" s="10">
        <v>75</v>
      </c>
      <c r="G5" s="9">
        <f t="shared" si="1"/>
        <v>207.5</v>
      </c>
      <c r="H5" s="11">
        <f>G5/G42</f>
        <v>1.4222069910897875E-2</v>
      </c>
      <c r="I5" s="18"/>
    </row>
    <row r="6" spans="1:10" x14ac:dyDescent="0.2">
      <c r="A6" s="6" t="s">
        <v>11</v>
      </c>
      <c r="B6" s="7">
        <v>40</v>
      </c>
      <c r="C6" s="8">
        <v>35</v>
      </c>
      <c r="D6" s="9">
        <v>2.5</v>
      </c>
      <c r="E6" s="9">
        <f t="shared" si="0"/>
        <v>87.5</v>
      </c>
      <c r="F6" s="10">
        <v>75</v>
      </c>
      <c r="G6" s="9">
        <f t="shared" si="1"/>
        <v>162.5</v>
      </c>
      <c r="H6" s="11">
        <f>G6/G42</f>
        <v>1.1137765592871831E-2</v>
      </c>
      <c r="I6" s="18"/>
    </row>
    <row r="7" spans="1:10" x14ac:dyDescent="0.2">
      <c r="A7" s="6" t="s">
        <v>12</v>
      </c>
      <c r="B7" s="7">
        <v>41</v>
      </c>
      <c r="C7" s="8">
        <v>60</v>
      </c>
      <c r="D7" s="9">
        <v>2.5</v>
      </c>
      <c r="E7" s="9">
        <f t="shared" si="0"/>
        <v>150</v>
      </c>
      <c r="F7" s="10">
        <v>75</v>
      </c>
      <c r="G7" s="9">
        <f t="shared" si="1"/>
        <v>225</v>
      </c>
      <c r="H7" s="11">
        <f>G7/G42</f>
        <v>1.5421521590130226E-2</v>
      </c>
      <c r="I7" s="18"/>
    </row>
    <row r="8" spans="1:10" x14ac:dyDescent="0.2">
      <c r="A8" s="6" t="s">
        <v>13</v>
      </c>
      <c r="B8" s="7">
        <v>53</v>
      </c>
      <c r="C8" s="8">
        <v>112</v>
      </c>
      <c r="D8" s="9">
        <v>2.5</v>
      </c>
      <c r="E8" s="9">
        <f t="shared" si="0"/>
        <v>280</v>
      </c>
      <c r="F8" s="10">
        <v>75</v>
      </c>
      <c r="G8" s="9">
        <f t="shared" si="1"/>
        <v>355</v>
      </c>
      <c r="H8" s="11">
        <f>G8/G42</f>
        <v>2.433173406442769E-2</v>
      </c>
      <c r="I8" s="18"/>
    </row>
    <row r="9" spans="1:10" x14ac:dyDescent="0.2">
      <c r="A9" s="6" t="s">
        <v>14</v>
      </c>
      <c r="B9" s="7">
        <v>55</v>
      </c>
      <c r="C9" s="8">
        <v>38</v>
      </c>
      <c r="D9" s="9">
        <v>2.5</v>
      </c>
      <c r="E9" s="9">
        <f t="shared" si="0"/>
        <v>95</v>
      </c>
      <c r="F9" s="10">
        <v>75</v>
      </c>
      <c r="G9" s="9">
        <f t="shared" si="1"/>
        <v>170</v>
      </c>
      <c r="H9" s="11">
        <f>G9/G42</f>
        <v>1.1651816312542838E-2</v>
      </c>
      <c r="I9" s="18"/>
    </row>
    <row r="10" spans="1:10" x14ac:dyDescent="0.2">
      <c r="A10" s="6" t="s">
        <v>15</v>
      </c>
      <c r="B10" s="7">
        <v>57</v>
      </c>
      <c r="C10" s="8">
        <v>190</v>
      </c>
      <c r="D10" s="9">
        <v>2.5</v>
      </c>
      <c r="E10" s="9">
        <f t="shared" si="0"/>
        <v>475</v>
      </c>
      <c r="F10" s="10">
        <v>75</v>
      </c>
      <c r="G10" s="9">
        <f t="shared" si="1"/>
        <v>550</v>
      </c>
      <c r="H10" s="11">
        <f>G10/G42</f>
        <v>3.7697052775873888E-2</v>
      </c>
      <c r="I10" s="18"/>
    </row>
    <row r="11" spans="1:10" x14ac:dyDescent="0.2">
      <c r="A11" s="6" t="s">
        <v>16</v>
      </c>
      <c r="B11" s="7">
        <v>58</v>
      </c>
      <c r="C11" s="8">
        <v>171</v>
      </c>
      <c r="D11" s="9">
        <v>2.5</v>
      </c>
      <c r="E11" s="9">
        <f t="shared" si="0"/>
        <v>427.5</v>
      </c>
      <c r="F11" s="10">
        <v>75</v>
      </c>
      <c r="G11" s="9">
        <f t="shared" si="1"/>
        <v>502.5</v>
      </c>
      <c r="H11" s="11">
        <f>G11/G42</f>
        <v>3.4441398217957504E-2</v>
      </c>
      <c r="I11" s="18"/>
    </row>
    <row r="12" spans="1:10" x14ac:dyDescent="0.2">
      <c r="A12" s="7" t="s">
        <v>17</v>
      </c>
      <c r="B12" s="7">
        <v>67</v>
      </c>
      <c r="C12" s="8">
        <v>30</v>
      </c>
      <c r="D12" s="9">
        <v>2.5</v>
      </c>
      <c r="E12" s="9">
        <f t="shared" si="0"/>
        <v>75</v>
      </c>
      <c r="F12" s="10">
        <v>75</v>
      </c>
      <c r="G12" s="9">
        <f t="shared" si="1"/>
        <v>150</v>
      </c>
      <c r="H12" s="11">
        <f>G12/G42</f>
        <v>1.028101439342015E-2</v>
      </c>
      <c r="I12" s="18"/>
    </row>
    <row r="13" spans="1:10" x14ac:dyDescent="0.2">
      <c r="A13" s="6" t="s">
        <v>18</v>
      </c>
      <c r="B13" s="7">
        <v>69</v>
      </c>
      <c r="C13" s="8">
        <v>81</v>
      </c>
      <c r="D13" s="9">
        <v>2.5</v>
      </c>
      <c r="E13" s="9">
        <f t="shared" si="0"/>
        <v>202.5</v>
      </c>
      <c r="F13" s="10">
        <v>75</v>
      </c>
      <c r="G13" s="9">
        <f t="shared" si="1"/>
        <v>277.5</v>
      </c>
      <c r="H13" s="11">
        <f>G13/G42</f>
        <v>1.9019876627827278E-2</v>
      </c>
      <c r="I13" s="18"/>
    </row>
    <row r="14" spans="1:10" x14ac:dyDescent="0.2">
      <c r="A14" s="6" t="s">
        <v>19</v>
      </c>
      <c r="B14" s="7">
        <v>106</v>
      </c>
      <c r="C14" s="8">
        <v>55</v>
      </c>
      <c r="D14" s="9">
        <v>2.5</v>
      </c>
      <c r="E14" s="9">
        <f t="shared" si="0"/>
        <v>137.5</v>
      </c>
      <c r="F14" s="10">
        <v>75</v>
      </c>
      <c r="G14" s="9">
        <f t="shared" si="1"/>
        <v>212.5</v>
      </c>
      <c r="H14" s="11">
        <f>G14/G42</f>
        <v>1.4564770390678546E-2</v>
      </c>
      <c r="I14" s="18"/>
    </row>
    <row r="15" spans="1:10" x14ac:dyDescent="0.2">
      <c r="A15" s="6" t="s">
        <v>20</v>
      </c>
      <c r="B15" s="7">
        <v>109</v>
      </c>
      <c r="C15" s="8">
        <v>92</v>
      </c>
      <c r="D15" s="9">
        <v>2.5</v>
      </c>
      <c r="E15" s="9">
        <f t="shared" si="0"/>
        <v>230</v>
      </c>
      <c r="F15" s="10">
        <v>75</v>
      </c>
      <c r="G15" s="9">
        <f t="shared" si="1"/>
        <v>305</v>
      </c>
      <c r="H15" s="11">
        <f>G15/G42</f>
        <v>2.0904729266620972E-2</v>
      </c>
      <c r="I15" s="18"/>
    </row>
    <row r="16" spans="1:10" x14ac:dyDescent="0.2">
      <c r="A16" s="6" t="s">
        <v>21</v>
      </c>
      <c r="B16" s="7">
        <v>111</v>
      </c>
      <c r="C16" s="8">
        <v>35</v>
      </c>
      <c r="D16" s="9">
        <v>2.5</v>
      </c>
      <c r="E16" s="9">
        <f t="shared" si="0"/>
        <v>87.5</v>
      </c>
      <c r="F16" s="10">
        <v>75</v>
      </c>
      <c r="G16" s="9">
        <f t="shared" si="1"/>
        <v>162.5</v>
      </c>
      <c r="H16" s="11">
        <f>G16/G42</f>
        <v>1.1137765592871831E-2</v>
      </c>
      <c r="I16" s="18"/>
    </row>
    <row r="17" spans="1:11" x14ac:dyDescent="0.2">
      <c r="A17" s="6" t="s">
        <v>22</v>
      </c>
      <c r="B17" s="7">
        <v>116</v>
      </c>
      <c r="C17" s="8">
        <v>72</v>
      </c>
      <c r="D17" s="9">
        <v>2.5</v>
      </c>
      <c r="E17" s="9">
        <f t="shared" si="0"/>
        <v>180</v>
      </c>
      <c r="F17" s="10">
        <v>75</v>
      </c>
      <c r="G17" s="9">
        <f t="shared" si="1"/>
        <v>255</v>
      </c>
      <c r="H17" s="11">
        <f>G17/G42</f>
        <v>1.7477724468814255E-2</v>
      </c>
      <c r="I17" s="18"/>
    </row>
    <row r="18" spans="1:11" x14ac:dyDescent="0.2">
      <c r="A18" s="6" t="s">
        <v>23</v>
      </c>
      <c r="B18" s="7">
        <v>117</v>
      </c>
      <c r="C18" s="8">
        <v>46</v>
      </c>
      <c r="D18" s="9">
        <v>2.5</v>
      </c>
      <c r="E18" s="9">
        <f t="shared" si="0"/>
        <v>115</v>
      </c>
      <c r="F18" s="10">
        <v>75</v>
      </c>
      <c r="G18" s="9">
        <f t="shared" si="1"/>
        <v>190</v>
      </c>
      <c r="H18" s="11">
        <f>G18/G42</f>
        <v>1.3022618231665525E-2</v>
      </c>
      <c r="I18" s="18"/>
    </row>
    <row r="19" spans="1:11" x14ac:dyDescent="0.2">
      <c r="A19" s="6" t="s">
        <v>24</v>
      </c>
      <c r="B19" s="7">
        <v>126</v>
      </c>
      <c r="C19" s="8">
        <v>32</v>
      </c>
      <c r="D19" s="9">
        <v>2.5</v>
      </c>
      <c r="E19" s="9">
        <f t="shared" si="0"/>
        <v>80</v>
      </c>
      <c r="F19" s="10">
        <v>75</v>
      </c>
      <c r="G19" s="9">
        <f t="shared" si="1"/>
        <v>155</v>
      </c>
      <c r="H19" s="11">
        <f>G19/G42</f>
        <v>1.0623714873200822E-2</v>
      </c>
      <c r="I19" s="18"/>
    </row>
    <row r="20" spans="1:11" x14ac:dyDescent="0.2">
      <c r="A20" s="6" t="s">
        <v>25</v>
      </c>
      <c r="B20" s="7">
        <v>128</v>
      </c>
      <c r="C20" s="8">
        <v>296</v>
      </c>
      <c r="D20" s="9">
        <v>2.5</v>
      </c>
      <c r="E20" s="9">
        <f t="shared" si="0"/>
        <v>740</v>
      </c>
      <c r="F20" s="10">
        <v>75</v>
      </c>
      <c r="G20" s="9">
        <f t="shared" si="1"/>
        <v>815</v>
      </c>
      <c r="H20" s="11">
        <f>G20/G42</f>
        <v>5.5860178204249489E-2</v>
      </c>
      <c r="I20" s="18"/>
    </row>
    <row r="21" spans="1:11" x14ac:dyDescent="0.2">
      <c r="A21" s="6" t="s">
        <v>26</v>
      </c>
      <c r="B21" s="7">
        <v>136</v>
      </c>
      <c r="C21" s="8">
        <v>87</v>
      </c>
      <c r="D21" s="9">
        <v>2.5</v>
      </c>
      <c r="E21" s="9">
        <f t="shared" si="0"/>
        <v>217.5</v>
      </c>
      <c r="F21" s="10">
        <v>75</v>
      </c>
      <c r="G21" s="9">
        <f t="shared" si="1"/>
        <v>292.5</v>
      </c>
      <c r="H21" s="11">
        <f>G21/G42</f>
        <v>2.0047978067169295E-2</v>
      </c>
      <c r="I21" s="18"/>
    </row>
    <row r="22" spans="1:11" x14ac:dyDescent="0.2">
      <c r="A22" s="6" t="s">
        <v>27</v>
      </c>
      <c r="B22" s="7">
        <v>139</v>
      </c>
      <c r="C22" s="8">
        <v>170</v>
      </c>
      <c r="D22" s="9">
        <v>2.5</v>
      </c>
      <c r="E22" s="9">
        <f t="shared" si="0"/>
        <v>425</v>
      </c>
      <c r="F22" s="10">
        <v>75</v>
      </c>
      <c r="G22" s="9">
        <f t="shared" si="1"/>
        <v>500</v>
      </c>
      <c r="H22" s="11">
        <f>G22/G42</f>
        <v>3.4270047978067167E-2</v>
      </c>
      <c r="I22" s="18"/>
    </row>
    <row r="23" spans="1:11" x14ac:dyDescent="0.2">
      <c r="A23" s="6" t="s">
        <v>28</v>
      </c>
      <c r="B23" s="7">
        <v>142</v>
      </c>
      <c r="C23" s="8">
        <v>178</v>
      </c>
      <c r="D23" s="9">
        <v>2.5</v>
      </c>
      <c r="E23" s="9">
        <f t="shared" si="0"/>
        <v>445</v>
      </c>
      <c r="F23" s="10">
        <v>75</v>
      </c>
      <c r="G23" s="9">
        <f t="shared" si="1"/>
        <v>520</v>
      </c>
      <c r="H23" s="11">
        <f>G23/G42</f>
        <v>3.5640849897189859E-2</v>
      </c>
      <c r="I23" s="18"/>
    </row>
    <row r="24" spans="1:11" x14ac:dyDescent="0.2">
      <c r="A24" s="6" t="s">
        <v>29</v>
      </c>
      <c r="B24" s="7">
        <v>145</v>
      </c>
      <c r="C24" s="8">
        <v>37</v>
      </c>
      <c r="D24" s="9">
        <v>2.5</v>
      </c>
      <c r="E24" s="9">
        <f t="shared" si="0"/>
        <v>92.5</v>
      </c>
      <c r="F24" s="10">
        <v>75</v>
      </c>
      <c r="G24" s="9">
        <f t="shared" si="1"/>
        <v>167.5</v>
      </c>
      <c r="H24" s="11">
        <f>G24/G42</f>
        <v>1.1480466072652502E-2</v>
      </c>
      <c r="I24" s="18"/>
    </row>
    <row r="25" spans="1:11" x14ac:dyDescent="0.2">
      <c r="A25" s="6" t="s">
        <v>30</v>
      </c>
      <c r="B25" s="7">
        <v>147</v>
      </c>
      <c r="C25" s="8">
        <v>61</v>
      </c>
      <c r="D25" s="9">
        <v>2.5</v>
      </c>
      <c r="E25" s="9">
        <f t="shared" si="0"/>
        <v>152.5</v>
      </c>
      <c r="F25" s="10">
        <v>75</v>
      </c>
      <c r="G25" s="9">
        <f t="shared" si="1"/>
        <v>227.5</v>
      </c>
      <c r="H25" s="11">
        <f>G25/G42</f>
        <v>1.5592871830020562E-2</v>
      </c>
      <c r="I25" s="18"/>
    </row>
    <row r="26" spans="1:11" x14ac:dyDescent="0.2">
      <c r="A26" s="6" t="s">
        <v>31</v>
      </c>
      <c r="B26" s="7">
        <v>153</v>
      </c>
      <c r="C26" s="8">
        <v>196</v>
      </c>
      <c r="D26" s="9">
        <v>2.5</v>
      </c>
      <c r="E26" s="9">
        <f t="shared" si="0"/>
        <v>490</v>
      </c>
      <c r="F26" s="10">
        <v>75</v>
      </c>
      <c r="G26" s="9">
        <f t="shared" si="1"/>
        <v>565</v>
      </c>
      <c r="H26" s="11">
        <f>G26/G42</f>
        <v>3.8725154215215898E-2</v>
      </c>
      <c r="I26" s="18"/>
    </row>
    <row r="27" spans="1:11" x14ac:dyDescent="0.2">
      <c r="A27" s="6" t="s">
        <v>32</v>
      </c>
      <c r="B27" s="7">
        <v>162</v>
      </c>
      <c r="C27" s="8">
        <v>186</v>
      </c>
      <c r="D27" s="9">
        <v>2.5</v>
      </c>
      <c r="E27" s="9">
        <f t="shared" si="0"/>
        <v>465</v>
      </c>
      <c r="F27" s="10">
        <v>75</v>
      </c>
      <c r="G27" s="9">
        <f t="shared" si="1"/>
        <v>540</v>
      </c>
      <c r="H27" s="11">
        <f>G27/G42</f>
        <v>3.7011651816312545E-2</v>
      </c>
      <c r="I27" s="18"/>
    </row>
    <row r="28" spans="1:11" x14ac:dyDescent="0.2">
      <c r="A28" s="6" t="s">
        <v>33</v>
      </c>
      <c r="B28" s="7">
        <v>170</v>
      </c>
      <c r="C28" s="8">
        <v>870</v>
      </c>
      <c r="D28" s="9">
        <v>2.5</v>
      </c>
      <c r="E28" s="9">
        <f t="shared" si="0"/>
        <v>2175</v>
      </c>
      <c r="F28" s="10">
        <v>75</v>
      </c>
      <c r="G28" s="9">
        <f t="shared" si="1"/>
        <v>2250</v>
      </c>
      <c r="H28" s="11">
        <f>G28/G42</f>
        <v>0.15421521590130227</v>
      </c>
      <c r="I28" s="18"/>
    </row>
    <row r="29" spans="1:11" x14ac:dyDescent="0.2">
      <c r="A29" s="6" t="s">
        <v>34</v>
      </c>
      <c r="B29" s="7">
        <v>171</v>
      </c>
      <c r="C29" s="8">
        <v>153</v>
      </c>
      <c r="D29" s="9">
        <v>2.5</v>
      </c>
      <c r="E29" s="9">
        <f t="shared" si="0"/>
        <v>382.5</v>
      </c>
      <c r="F29" s="10">
        <v>75</v>
      </c>
      <c r="G29" s="9">
        <f t="shared" si="1"/>
        <v>457.5</v>
      </c>
      <c r="H29" s="11">
        <f>G29/G42</f>
        <v>3.1357093899931458E-2</v>
      </c>
      <c r="I29" s="18"/>
    </row>
    <row r="30" spans="1:11" x14ac:dyDescent="0.2">
      <c r="A30" s="6" t="s">
        <v>35</v>
      </c>
      <c r="B30" s="7">
        <v>206</v>
      </c>
      <c r="C30" s="8">
        <v>54</v>
      </c>
      <c r="D30" s="9">
        <v>2.5</v>
      </c>
      <c r="E30" s="9">
        <f t="shared" si="0"/>
        <v>135</v>
      </c>
      <c r="F30" s="10">
        <v>75</v>
      </c>
      <c r="G30" s="9">
        <f t="shared" si="1"/>
        <v>210</v>
      </c>
      <c r="H30" s="11">
        <f>G30/G42</f>
        <v>1.4393420150788211E-2</v>
      </c>
      <c r="I30" s="18"/>
    </row>
    <row r="31" spans="1:11" x14ac:dyDescent="0.2">
      <c r="A31" s="6" t="s">
        <v>36</v>
      </c>
      <c r="B31" s="7">
        <v>207</v>
      </c>
      <c r="C31" s="8">
        <v>27</v>
      </c>
      <c r="D31" s="9">
        <v>2.5</v>
      </c>
      <c r="E31" s="9">
        <f t="shared" si="0"/>
        <v>67.5</v>
      </c>
      <c r="F31" s="10">
        <v>75</v>
      </c>
      <c r="G31" s="9">
        <f t="shared" si="1"/>
        <v>142.5</v>
      </c>
      <c r="H31" s="11">
        <f>G31/G42</f>
        <v>9.7669636737491433E-3</v>
      </c>
      <c r="I31" s="18"/>
    </row>
    <row r="32" spans="1:11" x14ac:dyDescent="0.2">
      <c r="A32" s="7" t="s">
        <v>37</v>
      </c>
      <c r="B32" s="7">
        <v>221</v>
      </c>
      <c r="C32" s="8">
        <v>30</v>
      </c>
      <c r="D32" s="9">
        <v>2.5</v>
      </c>
      <c r="E32" s="9">
        <f t="shared" si="0"/>
        <v>75</v>
      </c>
      <c r="F32" s="10">
        <v>75</v>
      </c>
      <c r="G32" s="9">
        <f t="shared" si="1"/>
        <v>150</v>
      </c>
      <c r="H32" s="11">
        <f>G32/G42</f>
        <v>1.028101439342015E-2</v>
      </c>
      <c r="I32" s="18"/>
      <c r="K32" s="22"/>
    </row>
    <row r="33" spans="1:10" x14ac:dyDescent="0.2">
      <c r="A33" s="7" t="s">
        <v>38</v>
      </c>
      <c r="B33" s="7">
        <v>269</v>
      </c>
      <c r="C33" s="8">
        <v>19</v>
      </c>
      <c r="D33" s="9">
        <v>2.5</v>
      </c>
      <c r="E33" s="9">
        <f t="shared" si="0"/>
        <v>47.5</v>
      </c>
      <c r="F33" s="10">
        <v>75</v>
      </c>
      <c r="G33" s="9">
        <f t="shared" si="1"/>
        <v>122.5</v>
      </c>
      <c r="H33" s="11">
        <f>G33/G42</f>
        <v>8.396161754626456E-3</v>
      </c>
      <c r="I33" s="18"/>
    </row>
    <row r="34" spans="1:10" x14ac:dyDescent="0.2">
      <c r="A34" s="6" t="s">
        <v>39</v>
      </c>
      <c r="B34" s="7">
        <v>272</v>
      </c>
      <c r="C34" s="8">
        <v>89</v>
      </c>
      <c r="D34" s="9">
        <v>2.5</v>
      </c>
      <c r="E34" s="9">
        <f t="shared" si="0"/>
        <v>222.5</v>
      </c>
      <c r="F34" s="10">
        <v>75</v>
      </c>
      <c r="G34" s="9">
        <f t="shared" si="1"/>
        <v>297.5</v>
      </c>
      <c r="H34" s="11">
        <f>G34/G42</f>
        <v>2.0390678546949967E-2</v>
      </c>
      <c r="I34" s="18"/>
    </row>
    <row r="35" spans="1:10" x14ac:dyDescent="0.2">
      <c r="A35" s="6" t="s">
        <v>40</v>
      </c>
      <c r="B35" s="7">
        <v>310</v>
      </c>
      <c r="C35" s="8">
        <v>244</v>
      </c>
      <c r="D35" s="9">
        <v>2.5</v>
      </c>
      <c r="E35" s="9">
        <f t="shared" si="0"/>
        <v>610</v>
      </c>
      <c r="F35" s="10">
        <v>75</v>
      </c>
      <c r="G35" s="9">
        <f t="shared" si="1"/>
        <v>685</v>
      </c>
      <c r="H35" s="11">
        <f>G35/G42</f>
        <v>4.6949965729952019E-2</v>
      </c>
      <c r="I35" s="18"/>
    </row>
    <row r="36" spans="1:10" x14ac:dyDescent="0.2">
      <c r="A36" s="7" t="s">
        <v>41</v>
      </c>
      <c r="B36" s="7">
        <v>365</v>
      </c>
      <c r="C36" s="8">
        <v>85</v>
      </c>
      <c r="D36" s="9">
        <v>2.5</v>
      </c>
      <c r="E36" s="9">
        <f t="shared" si="0"/>
        <v>212.5</v>
      </c>
      <c r="F36" s="10">
        <v>75</v>
      </c>
      <c r="G36" s="9">
        <f t="shared" si="1"/>
        <v>287.5</v>
      </c>
      <c r="H36" s="11">
        <f>G36/G42</f>
        <v>1.9705277587388624E-2</v>
      </c>
      <c r="I36" s="18"/>
    </row>
    <row r="37" spans="1:10" x14ac:dyDescent="0.2">
      <c r="A37" s="6" t="s">
        <v>42</v>
      </c>
      <c r="B37" s="7">
        <v>366</v>
      </c>
      <c r="C37" s="8">
        <v>55</v>
      </c>
      <c r="D37" s="9">
        <v>2.5</v>
      </c>
      <c r="E37" s="9">
        <f t="shared" si="0"/>
        <v>137.5</v>
      </c>
      <c r="F37" s="10">
        <v>75</v>
      </c>
      <c r="G37" s="9">
        <f t="shared" si="1"/>
        <v>212.5</v>
      </c>
      <c r="H37" s="11">
        <f>G37/G42</f>
        <v>1.4564770390678546E-2</v>
      </c>
      <c r="I37" s="18"/>
    </row>
    <row r="38" spans="1:10" x14ac:dyDescent="0.2">
      <c r="A38" s="6" t="s">
        <v>43</v>
      </c>
      <c r="B38" s="7">
        <v>369</v>
      </c>
      <c r="C38" s="8">
        <v>78</v>
      </c>
      <c r="D38" s="9">
        <v>2.5</v>
      </c>
      <c r="E38" s="9">
        <f t="shared" si="0"/>
        <v>195</v>
      </c>
      <c r="F38" s="10">
        <v>75</v>
      </c>
      <c r="G38" s="9">
        <f t="shared" si="1"/>
        <v>270</v>
      </c>
      <c r="H38" s="11">
        <f>G38/G42</f>
        <v>1.8505825908156272E-2</v>
      </c>
      <c r="I38" s="18"/>
    </row>
    <row r="39" spans="1:10" x14ac:dyDescent="0.2">
      <c r="A39" s="6" t="s">
        <v>44</v>
      </c>
      <c r="B39" s="7">
        <v>415</v>
      </c>
      <c r="C39" s="8">
        <v>118</v>
      </c>
      <c r="D39" s="9">
        <v>2.5</v>
      </c>
      <c r="E39" s="9">
        <f t="shared" si="0"/>
        <v>295</v>
      </c>
      <c r="F39" s="10">
        <v>75</v>
      </c>
      <c r="G39" s="9">
        <f t="shared" si="1"/>
        <v>370</v>
      </c>
      <c r="H39" s="11">
        <f>G39/G42</f>
        <v>2.5359835503769704E-2</v>
      </c>
      <c r="I39" s="18"/>
      <c r="J39" s="12"/>
    </row>
    <row r="40" spans="1:10" x14ac:dyDescent="0.2">
      <c r="A40" s="7" t="s">
        <v>20</v>
      </c>
      <c r="B40" s="7">
        <v>453</v>
      </c>
      <c r="C40" s="8">
        <v>26</v>
      </c>
      <c r="D40" s="9">
        <v>2.5</v>
      </c>
      <c r="E40" s="9">
        <f t="shared" si="0"/>
        <v>65</v>
      </c>
      <c r="F40" s="10">
        <v>75</v>
      </c>
      <c r="G40" s="9">
        <f t="shared" si="1"/>
        <v>140</v>
      </c>
      <c r="H40" s="11">
        <f>G40/G42</f>
        <v>9.5956134338588076E-3</v>
      </c>
      <c r="I40" s="18"/>
    </row>
    <row r="41" spans="1:10" x14ac:dyDescent="0.2">
      <c r="A41" s="6" t="s">
        <v>45</v>
      </c>
      <c r="B41" s="7">
        <v>531</v>
      </c>
      <c r="C41" s="8">
        <v>67</v>
      </c>
      <c r="D41" s="9">
        <v>2.5</v>
      </c>
      <c r="E41" s="9">
        <f t="shared" si="0"/>
        <v>167.5</v>
      </c>
      <c r="F41" s="10">
        <v>75</v>
      </c>
      <c r="G41" s="9">
        <f t="shared" si="1"/>
        <v>242.5</v>
      </c>
      <c r="H41" s="11">
        <f>G41/G42</f>
        <v>1.6620973269362578E-2</v>
      </c>
      <c r="I41" s="18"/>
    </row>
    <row r="42" spans="1:10" x14ac:dyDescent="0.2">
      <c r="A42" s="15" t="s">
        <v>5</v>
      </c>
      <c r="B42" s="16"/>
      <c r="C42" s="14">
        <f>SUM(C2:C41)</f>
        <v>4636</v>
      </c>
      <c r="D42" s="9">
        <v>2.5</v>
      </c>
      <c r="E42" s="9">
        <f t="shared" si="0"/>
        <v>11590</v>
      </c>
      <c r="F42" s="10">
        <f t="shared" ref="F42:H42" si="2">SUM(F2:F41)</f>
        <v>3000</v>
      </c>
      <c r="G42" s="9">
        <f t="shared" si="2"/>
        <v>14590</v>
      </c>
      <c r="H42" s="11">
        <f t="shared" si="2"/>
        <v>1</v>
      </c>
      <c r="I42" s="21"/>
    </row>
  </sheetData>
  <printOptions horizontalCentered="1" verticalCentered="1"/>
  <pageMargins left="0.5" right="0.5" top="0.5" bottom="0.5" header="0.25" footer="0.25"/>
  <pageSetup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 per capita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Salvini</dc:creator>
  <cp:lastModifiedBy>Bob Salvini</cp:lastModifiedBy>
  <cp:lastPrinted>2016-09-03T15:49:52Z</cp:lastPrinted>
  <dcterms:created xsi:type="dcterms:W3CDTF">2016-08-24T16:14:53Z</dcterms:created>
  <dcterms:modified xsi:type="dcterms:W3CDTF">2017-06-19T16:06:26Z</dcterms:modified>
</cp:coreProperties>
</file>